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44" activeTab="2"/>
  </bookViews>
  <sheets>
    <sheet name="GEN" sheetId="1" r:id="rId1"/>
    <sheet name="FEB" sheetId="2" r:id="rId2"/>
    <sheet name="MAR" sheetId="3" r:id="rId3"/>
  </sheets>
  <definedNames/>
  <calcPr fullCalcOnLoad="1"/>
</workbook>
</file>

<file path=xl/sharedStrings.xml><?xml version="1.0" encoding="utf-8"?>
<sst xmlns="http://schemas.openxmlformats.org/spreadsheetml/2006/main" count="57" uniqueCount="21">
  <si>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</si>
  <si>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</si>
  <si>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</si>
  <si>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</si>
  <si>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</si>
  <si>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</si>
  <si>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</si>
  <si>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</si>
  <si>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</si>
  <si>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</si>
  <si>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</si>
  <si>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</si>
  <si>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</si>
  <si>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GENNAIO 2021</t>
  </si>
  <si>
    <t>Area Servizio amministrazione generale</t>
  </si>
  <si>
    <t xml:space="preserve">Area Servizi alla Persona </t>
  </si>
  <si>
    <t>Area Servizio assetto del territorio</t>
  </si>
  <si>
    <t>Area Servizio contabilità</t>
  </si>
  <si>
    <t>FEBBRAIO 2021</t>
  </si>
  <si>
    <t>MARZO 2021</t>
  </si>
  <si>
    <t>Comune di Cedegolo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</si>
</sst>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3" fillId="0" borderId="0" xfId="42" applyNumberFormat="1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0" borderId="0" xfId="42" applyFont="1">
      <alignment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2" fontId="9" fillId="34" borderId="10" xfId="42" applyNumberFormat="1" applyFont="1" applyFill="1" applyBorder="1" applyAlignment="1">
      <alignment horizontal="center"/>
      <protection/>
    </xf>
    <xf numFmtId="2" fontId="9" fillId="35" borderId="10" xfId="42" applyNumberFormat="1" applyFont="1" applyFill="1" applyBorder="1" applyAlignment="1">
      <alignment horizontal="center"/>
      <protection/>
    </xf>
    <xf numFmtId="0" fontId="2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49" fontId="6" fillId="0" borderId="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85725</xdr:rowOff>
    </xdr:from>
    <xdr:to>
      <xdr:col>1</xdr:col>
      <xdr:colOff>676275</xdr:colOff>
      <xdr:row>0</xdr:row>
      <xdr:rowOff>885825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5725"/>
          <a:ext cx="561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85725</xdr:rowOff>
    </xdr:from>
    <xdr:to>
      <xdr:col>1</xdr:col>
      <xdr:colOff>676275</xdr:colOff>
      <xdr:row>0</xdr:row>
      <xdr:rowOff>876300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85725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85725</xdr:rowOff>
    </xdr:from>
    <xdr:to>
      <xdr:col>1</xdr:col>
      <xdr:colOff>676275</xdr:colOff>
      <xdr:row>0</xdr:row>
      <xdr:rowOff>828675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85725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1" sqref="A1:L1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14</v>
      </c>
      <c r="B6" s="8">
        <v>1</v>
      </c>
      <c r="C6" s="8">
        <v>24</v>
      </c>
      <c r="D6" s="8">
        <v>1</v>
      </c>
      <c r="E6" s="8">
        <v>0</v>
      </c>
      <c r="F6" s="8">
        <v>0</v>
      </c>
      <c r="G6" s="8">
        <f>D6+E6+F6</f>
        <v>1</v>
      </c>
      <c r="H6" s="9">
        <f>D6*100/C6</f>
        <v>4.166666666666667</v>
      </c>
      <c r="I6" s="9">
        <f>E6*100/C6</f>
        <v>0</v>
      </c>
      <c r="J6" s="9">
        <f>F6*100/C6</f>
        <v>0</v>
      </c>
      <c r="K6" s="10">
        <f>H6+I6+J6</f>
        <v>4.166666666666667</v>
      </c>
      <c r="L6" s="11">
        <f>100-K6</f>
        <v>95.83333333333333</v>
      </c>
    </row>
    <row r="7" spans="1:12" s="5" customFormat="1" ht="13.5">
      <c r="A7" s="7" t="s">
        <v>17</v>
      </c>
      <c r="B7" s="8">
        <v>1</v>
      </c>
      <c r="C7" s="8">
        <v>19</v>
      </c>
      <c r="D7" s="8">
        <v>2</v>
      </c>
      <c r="E7" s="8">
        <v>0</v>
      </c>
      <c r="F7" s="8">
        <v>0</v>
      </c>
      <c r="G7" s="8">
        <f>D7+E7+F7</f>
        <v>2</v>
      </c>
      <c r="H7" s="9">
        <f>D7*100/C7</f>
        <v>10.526315789473685</v>
      </c>
      <c r="I7" s="9">
        <f>E7*100/C7</f>
        <v>0</v>
      </c>
      <c r="J7" s="9">
        <f>F7*100/C7</f>
        <v>0</v>
      </c>
      <c r="K7" s="10">
        <f>H7+I7+J7</f>
        <v>10.526315789473685</v>
      </c>
      <c r="L7" s="11">
        <f>100-K7</f>
        <v>89.47368421052632</v>
      </c>
    </row>
    <row r="8" spans="1:12" s="5" customFormat="1" ht="13.5">
      <c r="A8" s="7" t="s">
        <v>16</v>
      </c>
      <c r="B8" s="8">
        <v>3</v>
      </c>
      <c r="C8" s="8">
        <f>19*3</f>
        <v>57</v>
      </c>
      <c r="D8" s="8">
        <f>1</f>
        <v>1</v>
      </c>
      <c r="E8" s="8">
        <v>0</v>
      </c>
      <c r="F8" s="8">
        <f>19+4</f>
        <v>23</v>
      </c>
      <c r="G8" s="8">
        <f>D8+E8+F8</f>
        <v>24</v>
      </c>
      <c r="H8" s="9">
        <f>D8*100/C8</f>
        <v>1.7543859649122806</v>
      </c>
      <c r="I8" s="9">
        <f>E8*100/C8</f>
        <v>0</v>
      </c>
      <c r="J8" s="9">
        <f>F8*100/C8</f>
        <v>40.35087719298246</v>
      </c>
      <c r="K8" s="10">
        <f>H8+I8+J8</f>
        <v>42.10526315789474</v>
      </c>
      <c r="L8" s="11">
        <f>100-K8</f>
        <v>57.89473684210526</v>
      </c>
    </row>
    <row r="9" spans="1:12" s="5" customFormat="1" ht="13.5">
      <c r="A9" s="7" t="s">
        <v>15</v>
      </c>
      <c r="B9" s="8">
        <v>1</v>
      </c>
      <c r="C9" s="8">
        <v>19</v>
      </c>
      <c r="D9" s="8">
        <v>3</v>
      </c>
      <c r="E9" s="8">
        <v>0</v>
      </c>
      <c r="F9" s="8">
        <v>3</v>
      </c>
      <c r="G9" s="8">
        <f>D9+E9+F9</f>
        <v>6</v>
      </c>
      <c r="H9" s="9">
        <f>D9*100/C9</f>
        <v>15.789473684210526</v>
      </c>
      <c r="I9" s="9">
        <f>E9*100/C9</f>
        <v>0</v>
      </c>
      <c r="J9" s="9">
        <f>F9*100/C9</f>
        <v>15.789473684210526</v>
      </c>
      <c r="K9" s="10">
        <f>H9+I9+J9</f>
        <v>31.57894736842105</v>
      </c>
      <c r="L9" s="11">
        <f>100-K9</f>
        <v>68.42105263157895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1" sqref="A1:IV1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14</v>
      </c>
      <c r="B6" s="8">
        <v>1</v>
      </c>
      <c r="C6" s="8">
        <v>24</v>
      </c>
      <c r="D6" s="8">
        <v>1</v>
      </c>
      <c r="E6" s="8">
        <v>0</v>
      </c>
      <c r="F6" s="8">
        <v>0</v>
      </c>
      <c r="G6" s="8">
        <f>D6+E6+F6</f>
        <v>1</v>
      </c>
      <c r="H6" s="9">
        <f>D6*100/C6</f>
        <v>4.166666666666667</v>
      </c>
      <c r="I6" s="9">
        <f>E6*100/C6</f>
        <v>0</v>
      </c>
      <c r="J6" s="9">
        <f>F6*100/C6</f>
        <v>0</v>
      </c>
      <c r="K6" s="10">
        <f>H6+I6+J6</f>
        <v>4.166666666666667</v>
      </c>
      <c r="L6" s="11">
        <f>100-K6</f>
        <v>95.83333333333333</v>
      </c>
    </row>
    <row r="7" spans="1:12" s="5" customFormat="1" ht="13.5">
      <c r="A7" s="7" t="s">
        <v>17</v>
      </c>
      <c r="B7" s="8">
        <v>1</v>
      </c>
      <c r="C7" s="8">
        <v>20</v>
      </c>
      <c r="D7" s="8">
        <v>1</v>
      </c>
      <c r="E7" s="8">
        <v>0</v>
      </c>
      <c r="F7" s="8">
        <v>0</v>
      </c>
      <c r="G7" s="8">
        <f>D7+E7+F7</f>
        <v>1</v>
      </c>
      <c r="H7" s="9">
        <f>D7*100/C7</f>
        <v>5</v>
      </c>
      <c r="I7" s="9">
        <f>E7*100/C7</f>
        <v>0</v>
      </c>
      <c r="J7" s="9">
        <f>F7*100/C7</f>
        <v>0</v>
      </c>
      <c r="K7" s="10">
        <f>H7+I7+J7</f>
        <v>5</v>
      </c>
      <c r="L7" s="11">
        <f>100-K7</f>
        <v>95</v>
      </c>
    </row>
    <row r="8" spans="1:12" s="5" customFormat="1" ht="13.5">
      <c r="A8" s="7" t="s">
        <v>16</v>
      </c>
      <c r="B8" s="8">
        <v>3</v>
      </c>
      <c r="C8" s="8">
        <f>20*3</f>
        <v>60</v>
      </c>
      <c r="D8" s="8">
        <v>3</v>
      </c>
      <c r="E8" s="8">
        <v>2</v>
      </c>
      <c r="F8" s="8">
        <f>20+1</f>
        <v>21</v>
      </c>
      <c r="G8" s="8">
        <f>D8+E8+F8</f>
        <v>26</v>
      </c>
      <c r="H8" s="9">
        <f>D8*100/C8</f>
        <v>5</v>
      </c>
      <c r="I8" s="9">
        <f>E8*100/C8</f>
        <v>3.3333333333333335</v>
      </c>
      <c r="J8" s="9">
        <f>F8*100/C8</f>
        <v>35</v>
      </c>
      <c r="K8" s="10">
        <f>H8+I8+J8</f>
        <v>43.333333333333336</v>
      </c>
      <c r="L8" s="11">
        <f>100-K8</f>
        <v>56.666666666666664</v>
      </c>
    </row>
    <row r="9" spans="1:12" s="5" customFormat="1" ht="13.5">
      <c r="A9" s="7" t="s">
        <v>15</v>
      </c>
      <c r="B9" s="8">
        <v>1</v>
      </c>
      <c r="C9" s="8">
        <v>20</v>
      </c>
      <c r="D9" s="8">
        <v>0</v>
      </c>
      <c r="E9" s="8">
        <v>0</v>
      </c>
      <c r="F9" s="8">
        <v>3</v>
      </c>
      <c r="G9" s="8">
        <f>D9+E9+F9</f>
        <v>3</v>
      </c>
      <c r="H9" s="9">
        <f>D9*100/C9</f>
        <v>0</v>
      </c>
      <c r="I9" s="9">
        <f>E9*100/C9</f>
        <v>0</v>
      </c>
      <c r="J9" s="9">
        <f>F9*100/C9</f>
        <v>15</v>
      </c>
      <c r="K9" s="10">
        <f>H9+I9+J9</f>
        <v>15</v>
      </c>
      <c r="L9" s="11">
        <f>100-K9</f>
        <v>85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83" r:id="rId2"/>
  <headerFooter alignWithMargins="0">
    <oddHeader>&amp;C&amp;"Times New Roman,Grassetto"&amp;14COMUNE DI CEDEGOLO&amp;12
Provincia di Brescia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A1" sqref="A1:IV1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14</v>
      </c>
      <c r="B6" s="8">
        <v>1</v>
      </c>
      <c r="C6" s="8">
        <v>27</v>
      </c>
      <c r="D6" s="8">
        <v>2</v>
      </c>
      <c r="E6" s="8">
        <v>0</v>
      </c>
      <c r="F6" s="8">
        <v>0</v>
      </c>
      <c r="G6" s="8">
        <f>D6+E6+F6</f>
        <v>2</v>
      </c>
      <c r="H6" s="9">
        <f>D6*100/C6</f>
        <v>7.407407407407407</v>
      </c>
      <c r="I6" s="9">
        <f>E6*100/C6</f>
        <v>0</v>
      </c>
      <c r="J6" s="9">
        <f>F6*100/C6</f>
        <v>0</v>
      </c>
      <c r="K6" s="10">
        <f>H6+I6+J6</f>
        <v>7.407407407407407</v>
      </c>
      <c r="L6" s="11">
        <f>100-K6</f>
        <v>92.5925925925926</v>
      </c>
    </row>
    <row r="7" spans="1:12" s="5" customFormat="1" ht="13.5">
      <c r="A7" s="7" t="s">
        <v>17</v>
      </c>
      <c r="B7" s="8">
        <v>1</v>
      </c>
      <c r="C7" s="8">
        <v>23</v>
      </c>
      <c r="D7" s="8">
        <v>0</v>
      </c>
      <c r="E7" s="8">
        <v>0</v>
      </c>
      <c r="F7" s="8">
        <v>0</v>
      </c>
      <c r="G7" s="8">
        <f>D7+E7+F7</f>
        <v>0</v>
      </c>
      <c r="H7" s="9">
        <f>D7*100/C7</f>
        <v>0</v>
      </c>
      <c r="I7" s="9">
        <f>E7*100/C7</f>
        <v>0</v>
      </c>
      <c r="J7" s="9">
        <f>F7*100/C7</f>
        <v>0</v>
      </c>
      <c r="K7" s="10">
        <f>H7+I7+J7</f>
        <v>0</v>
      </c>
      <c r="L7" s="11">
        <f>100-K7</f>
        <v>100</v>
      </c>
    </row>
    <row r="8" spans="1:12" s="5" customFormat="1" ht="13.5">
      <c r="A8" s="7" t="s">
        <v>16</v>
      </c>
      <c r="B8" s="8">
        <v>3</v>
      </c>
      <c r="C8" s="8">
        <f>23*3</f>
        <v>69</v>
      </c>
      <c r="D8" s="8">
        <v>1</v>
      </c>
      <c r="E8" s="8">
        <v>1</v>
      </c>
      <c r="F8" s="8">
        <f>23+1</f>
        <v>24</v>
      </c>
      <c r="G8" s="8">
        <f>D8+E8+F8</f>
        <v>26</v>
      </c>
      <c r="H8" s="9">
        <f>D8*100/C8</f>
        <v>1.4492753623188406</v>
      </c>
      <c r="I8" s="9">
        <f>E8*100/C8</f>
        <v>1.4492753623188406</v>
      </c>
      <c r="J8" s="9">
        <f>F8*100/C8</f>
        <v>34.78260869565217</v>
      </c>
      <c r="K8" s="10">
        <f>H8+I8+J8</f>
        <v>37.68115942028985</v>
      </c>
      <c r="L8" s="11">
        <f>100-K8</f>
        <v>62.31884057971015</v>
      </c>
    </row>
    <row r="9" spans="1:12" s="5" customFormat="1" ht="13.5">
      <c r="A9" s="7" t="s">
        <v>15</v>
      </c>
      <c r="B9" s="8">
        <v>1</v>
      </c>
      <c r="C9" s="8">
        <v>23</v>
      </c>
      <c r="D9" s="8">
        <v>1</v>
      </c>
      <c r="E9" s="8">
        <v>0</v>
      </c>
      <c r="F9" s="8">
        <v>3</v>
      </c>
      <c r="G9" s="8">
        <f>D9+E9+F9</f>
        <v>4</v>
      </c>
      <c r="H9" s="9">
        <f>D9*100/C9</f>
        <v>4.3478260869565215</v>
      </c>
      <c r="I9" s="9">
        <f>E9*100/C9</f>
        <v>0</v>
      </c>
      <c r="J9" s="9">
        <f>F9*100/C9</f>
        <v>13.043478260869565</v>
      </c>
      <c r="K9" s="10">
        <f>H9+I9+J9</f>
        <v>17.391304347826086</v>
      </c>
      <c r="L9" s="11">
        <f>100-K9</f>
        <v>82.6086956521739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Nadia Romelli</cp:lastModifiedBy>
  <cp:lastPrinted>2021-05-05T13:13:36Z</cp:lastPrinted>
  <dcterms:modified xsi:type="dcterms:W3CDTF">2021-07-27T07:13:12Z</dcterms:modified>
  <cp:category/>
  <cp:version/>
  <cp:contentType/>
  <cp:contentStatus/>
</cp:coreProperties>
</file>